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bookViews>
  <sheets>
    <sheet name="List1" sheetId="1" r:id="rId1"/>
  </sheets>
  <definedNames>
    <definedName name="_xlnm.Print_Area" localSheetId="0">List1!$A$1:$H$30</definedName>
  </definedNames>
  <calcPr calcId="145621"/>
</workbook>
</file>

<file path=xl/calcChain.xml><?xml version="1.0" encoding="utf-8"?>
<calcChain xmlns="http://schemas.openxmlformats.org/spreadsheetml/2006/main">
  <c r="E18" i="1" l="1"/>
  <c r="E19" i="1"/>
  <c r="E20" i="1"/>
  <c r="E23" i="1"/>
  <c r="E24" i="1"/>
  <c r="E25" i="1"/>
  <c r="E26" i="1"/>
  <c r="E17" i="1"/>
  <c r="F18" i="1"/>
  <c r="G18" i="1" s="1"/>
  <c r="F19" i="1"/>
  <c r="F20" i="1"/>
  <c r="G20" i="1" s="1"/>
  <c r="F23" i="1"/>
  <c r="G23" i="1" s="1"/>
  <c r="F24" i="1"/>
  <c r="G24" i="1" s="1"/>
  <c r="F25" i="1"/>
  <c r="G25" i="1" s="1"/>
  <c r="F26" i="1"/>
  <c r="G26" i="1" s="1"/>
  <c r="F17" i="1"/>
  <c r="G17" i="1" l="1"/>
  <c r="F28" i="1"/>
  <c r="F29" i="1" s="1"/>
  <c r="F30" i="1" s="1"/>
  <c r="G19" i="1"/>
</calcChain>
</file>

<file path=xl/comments1.xml><?xml version="1.0" encoding="utf-8"?>
<comments xmlns="http://schemas.openxmlformats.org/spreadsheetml/2006/main">
  <authors>
    <author>Autor</author>
  </authors>
  <commentList>
    <comment ref="C11" authorId="0">
      <text>
        <r>
          <rPr>
            <sz val="9"/>
            <color rgb="FF000000"/>
            <rFont val="Tahoma"/>
            <family val="2"/>
            <charset val="238"/>
          </rPr>
          <t>Název</t>
        </r>
      </text>
    </comment>
    <comment ref="F11" authorId="0">
      <text>
        <r>
          <rPr>
            <sz val="9"/>
            <color rgb="FF000000"/>
            <rFont val="Tahoma"/>
            <family val="2"/>
            <charset val="238"/>
          </rPr>
          <t>IČO</t>
        </r>
      </text>
    </comment>
    <comment ref="C12" authorId="0">
      <text>
        <r>
          <rPr>
            <sz val="9"/>
            <color rgb="FF000000"/>
            <rFont val="Tahoma"/>
            <family val="2"/>
            <charset val="238"/>
          </rPr>
          <t>Ulice</t>
        </r>
      </text>
    </comment>
    <comment ref="F12" authorId="0">
      <text>
        <r>
          <rPr>
            <sz val="9"/>
            <color rgb="FF000000"/>
            <rFont val="Tahoma"/>
            <family val="2"/>
            <charset val="238"/>
          </rPr>
          <t>DIČ</t>
        </r>
      </text>
    </comment>
    <comment ref="B13" authorId="0">
      <text>
        <r>
          <rPr>
            <sz val="9"/>
            <color rgb="FF000000"/>
            <rFont val="Tahoma"/>
            <family val="2"/>
            <charset val="238"/>
          </rPr>
          <t>PSČ</t>
        </r>
      </text>
    </comment>
    <comment ref="C13" authorId="0">
      <text>
        <r>
          <rPr>
            <sz val="9"/>
            <color rgb="FF000000"/>
            <rFont val="Tahoma"/>
            <family val="2"/>
            <charset val="238"/>
          </rPr>
          <t>Ulice</t>
        </r>
      </text>
    </comment>
  </commentList>
</comments>
</file>

<file path=xl/sharedStrings.xml><?xml version="1.0" encoding="utf-8"?>
<sst xmlns="http://schemas.openxmlformats.org/spreadsheetml/2006/main" count="51" uniqueCount="35">
  <si>
    <t>m2</t>
  </si>
  <si>
    <t>Učebna 37</t>
  </si>
  <si>
    <t>Učebna 38</t>
  </si>
  <si>
    <t>Část podhledu pod stropem - panely A ze skelného vlákna vysoké hustoty využívající 3RD Technology tl. 20mm. Povrch tvoří vyztužená sendvičová konstrukce. Panel je k dispozici v provedení akusticky zvukově odrazivém povrchu. Zadní strana panelu je potažena skelnou tkaninou. Hrany jsou natřeny. Koeficient pohltivosti 125Hz – 0,35; 250Hz - 0,35; 500Hz – 0,3; 1000Hz - 0,4; 2000Hz – 0,2; 4000Hz – 0,15. Viditelný zapuštěný rošt nosné konstrukce a moderní vzhled. Vytváří tak strop se stínovým efektem, který zvýrazňuje každý panel. Viditelný povrch panelu je 10 mm pod nosným roštem. Rastr zavěsit pomocí stavitelného závěsu a závěs klipu, hlavní profil, instalován po 1200 mm (max. vzdálenost od stěny 600 mm, může být zvětšena až na 1200 mm, pokud mezi hlavním profilem a stěnou není žádné zatížení), vedlejší profil, L=1200 mm, instalován po 600 mm, vedlejší profil, L=600 mm, stavitelný závěs, kotven po 1200 mm (max. vzdál. od stěny 600 mm), obvod. lišta, kotvena po 300 mm. Součástí je doprava, přesun hmot, montáž. Viz nákres rozmístění typů panelů.</t>
  </si>
  <si>
    <t>Část podhledu pod stropem - panely B jsou vyrobeny ze skelného vlákna vysoké hustoty využívající 3RD Technology. Povrch tvoří vyztužená sendvičová konstrukce. Panel je k dispozici v provedení akusticky pohltivém povrchu. Zadní strana panelu je potažena skelnou tkaninou. Hrany jsou natřeny. Tl. panelů 20mm. Koeficient pohltivosti 125Hz – 0,4; 250Hz - 0,85; 500Hz – 0,95; 1000Hz -0,85; 2000Hz – 0,95; 4000Hz – 0,9. Viditelný zapuštěný rošt nosné konstrukce a moderní vzhled. Vytváří tak strop se stínovým efektem, který zvýrazňuje každý panel. Viditelný povrch panelu je 10 mm pod nosným roštem. Rastr zavěsit pomocí stavitelného závěsu a závěs klipu, hlavní profil, instalován po 1200 mm (max. vzdálenost od stěny 600 mm, může být zvětšena až na 1200 mm, pokud mezi hlavním profilem a stěnou není žádné zatížení), vedlejší profil, L=1200 mm, instalován po 600 mm, vedlejší profil, L=600 mm, stavitelný závěs, kotven po 1200 mm (max. vzdál. od stěny 600 mm), obvod. lišta, kotvena po 300 mm. Součástí je doprava, přesun hmot, montáž. Viz nákres rozmístění typů panelů.</t>
  </si>
  <si>
    <t xml:space="preserve">Štěrbinové rezonátory vyrobeny z dřevovláknitých desek, vrchní strana s drážkami, povrch vysokotlaký laminát, koeficient pohltivosti 125Hz - 0,11; 250Hz - 0,44; 500Hz - 0,67; 1000Hz - 0,83; 2000Hz - 0,65; 4000Hz - 0,33. Celková tloušťka 50mm. Na stěnu upevnit s osovou vzdáleností 600mm hranoly z dřevovláknitého materiálu, ukotvit do stěny na hmoždinky minimálně po 600mm. Na tyto hranoly nalepit deskové rezonátory od výšky 750mm k podhledu.  Součástí je doprava, přesun hmot, montáž. Viz nákres rozmístění zadních stěn v učebnách. </t>
  </si>
  <si>
    <t>Deskové panely z dřevovláknitých desek, povrch vysokotlaký laminát, tloušťka konstrukce min. 50mm. Parametry rezonátoru: koeficient pohltivosti 125Hz - činitel pohltivosti 0,10; 250Hz - 0,10; 500Hz - 0,10; 1000Hz - 0,08; 2000Hz - 0,05; 4000Hz - 0,04. Na stěnu upevnit s osovou vzdáleností 600mm hranoly z dřevovláknitého materiálu, ukotvit do stěny na hmoždinky minimálně po 600mm. Na tyto hranoly nalepit deskové rezonátory do výšky 750mm.  Součástí je doprava, přesun hmot, montáž Viz nákres rozmístění zadních stěn v učebnách</t>
  </si>
  <si>
    <t>cena/m2</t>
  </si>
  <si>
    <t>cena s DPH/m2</t>
  </si>
  <si>
    <t>Cena s DPH celkem</t>
  </si>
  <si>
    <t>Cena celkem bez DPH</t>
  </si>
  <si>
    <t>Název a popis položky</t>
  </si>
  <si>
    <t>Celkem bez DPH</t>
  </si>
  <si>
    <t>DPH</t>
  </si>
  <si>
    <t>Celkem s DPH</t>
  </si>
  <si>
    <t>Poř. č.</t>
  </si>
  <si>
    <t>Zakázka:</t>
  </si>
  <si>
    <t>Gymnazium , Pardubice, Mozartova - interaktivní učebny matematiky</t>
  </si>
  <si>
    <t>Objekt:</t>
  </si>
  <si>
    <t>Část:</t>
  </si>
  <si>
    <t>Objednatel:</t>
  </si>
  <si>
    <t>Pardubický kraj</t>
  </si>
  <si>
    <t>IČ:</t>
  </si>
  <si>
    <t>708 92 822</t>
  </si>
  <si>
    <t>Komenského náměstí 125</t>
  </si>
  <si>
    <t>DIČ:</t>
  </si>
  <si>
    <t>CZ 708 92 822</t>
  </si>
  <si>
    <t>Projektant:</t>
  </si>
  <si>
    <t>Zhotovitel:</t>
  </si>
  <si>
    <t>Vypracoval:</t>
  </si>
  <si>
    <t>530 02  Pardubice</t>
  </si>
  <si>
    <t>POLOŽKOVÝ ROZPOČET</t>
  </si>
  <si>
    <t>Akustika</t>
  </si>
  <si>
    <t>Cen. Soustava</t>
  </si>
  <si>
    <t>Vlastní</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</si>
</sst>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quot;Kč&quot;"/>
    <numFmt numFmtId="165" formatCode="dd&quot;.&quot;mm&quot;.&quot;yyyy"/>
    <numFmt numFmtId="166" formatCode="#,##0.00\ _K_č"/>
  </numFmts>
  <fonts count="10" x14ac:knownFonts="1">
    <font>
      <sz val="11"/>
      <color theme="1"/>
      <name val="Calibri"/>
      <family val="2"/>
      <charset val="238"/>
      <scheme val="minor"/>
    </font>
    <font>
      <b/>
      <sz val="11"/>
      <color theme="1"/>
      <name val="Calibri"/>
      <family val="2"/>
      <charset val="238"/>
      <scheme val="minor"/>
    </font>
    <font>
      <sz val="11"/>
      <color rgb="FF000000"/>
      <name val="Calibri"/>
      <family val="2"/>
      <charset val="238"/>
      <scheme val="minor"/>
    </font>
    <font>
      <b/>
      <sz val="12"/>
      <color theme="1"/>
      <name val="Calibri"/>
      <family val="2"/>
      <charset val="238"/>
      <scheme val="minor"/>
    </font>
    <font>
      <b/>
      <sz val="14"/>
      <color rgb="FF000000"/>
      <name val="Arial CE"/>
      <family val="2"/>
      <charset val="238"/>
    </font>
    <font>
      <sz val="12"/>
      <color rgb="FF000000"/>
      <name val="Arial CE"/>
      <charset val="238"/>
    </font>
    <font>
      <b/>
      <sz val="12"/>
      <color rgb="FF000000"/>
      <name val="Arial CE"/>
      <charset val="238"/>
    </font>
    <font>
      <b/>
      <sz val="10"/>
      <color rgb="FF000000"/>
      <name val="Arial CE"/>
      <charset val="238"/>
    </font>
    <font>
      <sz val="9"/>
      <color rgb="FF000000"/>
      <name val="Arial CE"/>
      <family val="2"/>
      <charset val="238"/>
    </font>
    <font>
      <sz val="9"/>
      <color rgb="FF000000"/>
      <name val="Tahoma"/>
      <family val="2"/>
      <charset val="238"/>
    </font>
  </fonts>
  <fills count="5">
    <fill>
      <patternFill patternType="none"/>
    </fill>
    <fill>
      <patternFill patternType="gray125"/>
    </fill>
    <fill>
      <patternFill patternType="solid">
        <fgColor rgb="FFC0C0C0"/>
        <bgColor rgb="FFC0C0C0"/>
      </patternFill>
    </fill>
    <fill>
      <patternFill patternType="solid">
        <fgColor theme="0" tint="-0.249977111117893"/>
        <bgColor indexed="64"/>
      </patternFill>
    </fill>
    <fill>
      <patternFill patternType="solid">
        <fgColor theme="9" tint="0.5999938962981048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bottom style="thin">
        <color rgb="FF000000"/>
      </bottom>
      <diagonal/>
    </border>
    <border>
      <left style="thin">
        <color indexed="64"/>
      </left>
      <right style="thin">
        <color indexed="64"/>
      </right>
      <top/>
      <bottom style="thin">
        <color indexed="64"/>
      </bottom>
      <diagonal/>
    </border>
    <border>
      <left style="medium">
        <color indexed="64"/>
      </left>
      <right style="medium">
        <color rgb="FF000000"/>
      </right>
      <top style="medium">
        <color indexed="64"/>
      </top>
      <bottom style="thin">
        <color rgb="FF000000"/>
      </bottom>
      <diagonal/>
    </border>
    <border>
      <left style="medium">
        <color rgb="FF000000"/>
      </left>
      <right style="medium">
        <color rgb="FF000000"/>
      </right>
      <top style="medium">
        <color indexed="64"/>
      </top>
      <bottom style="thin">
        <color rgb="FF000000"/>
      </bottom>
      <diagonal/>
    </border>
    <border>
      <left style="medium">
        <color rgb="FF000000"/>
      </left>
      <right style="medium">
        <color indexed="64"/>
      </right>
      <top style="medium">
        <color indexed="64"/>
      </top>
      <bottom style="thin">
        <color rgb="FF000000"/>
      </bottom>
      <diagonal/>
    </border>
    <border>
      <left style="medium">
        <color indexed="64"/>
      </left>
      <right/>
      <top/>
      <bottom/>
      <diagonal/>
    </border>
    <border>
      <left/>
      <right style="medium">
        <color indexed="64"/>
      </right>
      <top/>
      <bottom/>
      <diagonal/>
    </border>
    <border>
      <left style="medium">
        <color indexed="64"/>
      </left>
      <right/>
      <top/>
      <bottom style="thin">
        <color rgb="FF000000"/>
      </bottom>
      <diagonal/>
    </border>
    <border>
      <left/>
      <right style="medium">
        <color indexed="64"/>
      </right>
      <top/>
      <bottom style="thin">
        <color rgb="FF000000"/>
      </bottom>
      <diagonal/>
    </border>
    <border>
      <left/>
      <right style="medium">
        <color indexed="64"/>
      </right>
      <top/>
      <bottom style="thin">
        <color indexed="64"/>
      </bottom>
      <diagonal/>
    </border>
    <border>
      <left style="medium">
        <color indexed="64"/>
      </left>
      <right/>
      <top style="thin">
        <color rgb="FF000000"/>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s>
  <cellStyleXfs count="1">
    <xf numFmtId="0" fontId="0" fillId="0" borderId="0"/>
  </cellStyleXfs>
  <cellXfs count="87">
    <xf numFmtId="0" fontId="0" fillId="0" borderId="0" xfId="0"/>
    <xf numFmtId="0" fontId="0" fillId="0" borderId="0" xfId="0" applyFont="1" applyAlignment="1">
      <alignment vertical="top" wrapText="1"/>
    </xf>
    <xf numFmtId="0" fontId="0" fillId="0" borderId="0" xfId="0" applyAlignment="1">
      <alignment horizontal="center" vertical="top"/>
    </xf>
    <xf numFmtId="0" fontId="0" fillId="0" borderId="0" xfId="0" applyAlignment="1">
      <alignment horizontal="center" vertical="center"/>
    </xf>
    <xf numFmtId="0" fontId="1" fillId="0" borderId="0" xfId="0" applyFont="1" applyAlignment="1">
      <alignment horizontal="center" vertical="center"/>
    </xf>
    <xf numFmtId="0" fontId="1" fillId="0" borderId="1" xfId="0" applyFont="1" applyBorder="1" applyAlignment="1">
      <alignment horizontal="left"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2" fillId="0" borderId="1" xfId="0" applyFont="1" applyBorder="1" applyAlignment="1">
      <alignment vertical="top" wrapText="1"/>
    </xf>
    <xf numFmtId="0" fontId="2" fillId="0" borderId="1" xfId="0" applyFont="1" applyBorder="1" applyAlignment="1">
      <alignment horizontal="left" vertical="top" wrapText="1"/>
    </xf>
    <xf numFmtId="0" fontId="0" fillId="0" borderId="1" xfId="0" applyBorder="1" applyAlignment="1">
      <alignment horizontal="left" vertical="top" wrapText="1"/>
    </xf>
    <xf numFmtId="0" fontId="0" fillId="0" borderId="1" xfId="0" applyFont="1" applyBorder="1" applyAlignment="1">
      <alignment vertical="top" wrapText="1"/>
    </xf>
    <xf numFmtId="0" fontId="0" fillId="0" borderId="1" xfId="0" applyBorder="1" applyAlignment="1">
      <alignment horizontal="center" vertical="top"/>
    </xf>
    <xf numFmtId="0" fontId="1" fillId="0" borderId="1" xfId="0" applyFont="1" applyBorder="1" applyAlignment="1">
      <alignment vertical="top" wrapText="1"/>
    </xf>
    <xf numFmtId="0" fontId="0" fillId="0" borderId="0" xfId="0" applyAlignment="1">
      <alignment vertical="center"/>
    </xf>
    <xf numFmtId="165" fontId="8" fillId="0" borderId="0" xfId="0" applyNumberFormat="1" applyFont="1" applyAlignment="1">
      <alignment horizontal="left" vertical="center"/>
    </xf>
    <xf numFmtId="49" fontId="7" fillId="2" borderId="3" xfId="0" applyNumberFormat="1" applyFont="1" applyFill="1" applyBorder="1" applyAlignment="1">
      <alignment horizontal="left" vertical="center"/>
    </xf>
    <xf numFmtId="0" fontId="7" fillId="2" borderId="3" xfId="0" applyFont="1" applyFill="1" applyBorder="1" applyAlignment="1">
      <alignment vertical="center"/>
    </xf>
    <xf numFmtId="49" fontId="7" fillId="0" borderId="3" xfId="0" applyNumberFormat="1" applyFont="1" applyBorder="1" applyAlignment="1">
      <alignment horizontal="left" vertical="center"/>
    </xf>
    <xf numFmtId="0" fontId="7" fillId="0" borderId="3" xfId="0" applyFont="1" applyBorder="1" applyAlignment="1">
      <alignment vertical="center"/>
    </xf>
    <xf numFmtId="0" fontId="0" fillId="0" borderId="3" xfId="0" applyBorder="1" applyAlignment="1">
      <alignment vertical="center"/>
    </xf>
    <xf numFmtId="0" fontId="0" fillId="3" borderId="2" xfId="0" applyFill="1" applyBorder="1" applyAlignment="1">
      <alignment horizontal="center" vertical="center"/>
    </xf>
    <xf numFmtId="0" fontId="1" fillId="0" borderId="4" xfId="0" applyFont="1" applyBorder="1" applyAlignment="1">
      <alignment horizontal="center" vertical="center"/>
    </xf>
    <xf numFmtId="0" fontId="1" fillId="0" borderId="4" xfId="0" applyFont="1" applyBorder="1" applyAlignment="1">
      <alignment horizontal="left" vertical="center" wrapText="1"/>
    </xf>
    <xf numFmtId="0" fontId="1" fillId="0" borderId="4" xfId="0" applyFont="1" applyBorder="1" applyAlignment="1">
      <alignment horizontal="center" vertical="center" wrapText="1"/>
    </xf>
    <xf numFmtId="0" fontId="5" fillId="2" borderId="8" xfId="0" applyFont="1" applyFill="1" applyBorder="1" applyAlignment="1">
      <alignment horizontal="left" vertical="center"/>
    </xf>
    <xf numFmtId="49" fontId="6" fillId="2" borderId="0" xfId="0" applyNumberFormat="1" applyFont="1" applyFill="1" applyBorder="1" applyAlignment="1">
      <alignment horizontal="left" vertical="center"/>
    </xf>
    <xf numFmtId="0" fontId="0" fillId="3" borderId="0" xfId="0" applyFill="1" applyBorder="1" applyAlignment="1">
      <alignment horizontal="center" vertical="center"/>
    </xf>
    <xf numFmtId="0" fontId="7" fillId="2" borderId="0" xfId="0" applyFont="1" applyFill="1" applyBorder="1" applyAlignment="1">
      <alignment vertical="center"/>
    </xf>
    <xf numFmtId="0" fontId="7" fillId="2" borderId="9" xfId="0" applyFont="1" applyFill="1" applyBorder="1" applyAlignment="1">
      <alignment vertical="center"/>
    </xf>
    <xf numFmtId="0" fontId="0" fillId="2" borderId="8" xfId="0" applyFill="1" applyBorder="1" applyAlignment="1">
      <alignment horizontal="left" vertical="center"/>
    </xf>
    <xf numFmtId="0" fontId="7" fillId="2" borderId="0" xfId="0" applyFont="1" applyFill="1" applyBorder="1" applyAlignment="1">
      <alignment horizontal="left" vertical="center"/>
    </xf>
    <xf numFmtId="0" fontId="0" fillId="2" borderId="9" xfId="0" applyFill="1" applyBorder="1" applyAlignment="1">
      <alignment vertical="center"/>
    </xf>
    <xf numFmtId="0" fontId="0" fillId="2" borderId="10" xfId="0" applyFill="1" applyBorder="1" applyAlignment="1">
      <alignment horizontal="left" vertical="center"/>
    </xf>
    <xf numFmtId="0" fontId="7" fillId="2" borderId="11" xfId="0" applyFont="1" applyFill="1" applyBorder="1" applyAlignment="1">
      <alignment vertical="center"/>
    </xf>
    <xf numFmtId="0" fontId="0" fillId="0" borderId="8" xfId="0" applyBorder="1" applyAlignment="1">
      <alignment horizontal="left" vertical="center"/>
    </xf>
    <xf numFmtId="49" fontId="7" fillId="0" borderId="0" xfId="0" applyNumberFormat="1" applyFont="1" applyBorder="1" applyAlignment="1">
      <alignment horizontal="left" vertical="center"/>
    </xf>
    <xf numFmtId="0" fontId="7" fillId="0" borderId="0" xfId="0" applyFont="1" applyBorder="1" applyAlignment="1">
      <alignment vertical="center"/>
    </xf>
    <xf numFmtId="0" fontId="0" fillId="0" borderId="0" xfId="0" applyBorder="1" applyAlignment="1">
      <alignment horizontal="right" vertical="center"/>
    </xf>
    <xf numFmtId="0" fontId="0" fillId="0" borderId="9" xfId="0" applyBorder="1"/>
    <xf numFmtId="0" fontId="7" fillId="0" borderId="8" xfId="0" applyFont="1" applyBorder="1" applyAlignment="1">
      <alignment horizontal="left" vertical="center"/>
    </xf>
    <xf numFmtId="0" fontId="7" fillId="0" borderId="10" xfId="0" applyFont="1" applyBorder="1" applyAlignment="1">
      <alignment horizontal="left" vertical="center"/>
    </xf>
    <xf numFmtId="0" fontId="0" fillId="0" borderId="12" xfId="0" applyBorder="1"/>
    <xf numFmtId="0" fontId="0" fillId="0" borderId="0" xfId="0" applyBorder="1" applyAlignment="1">
      <alignment vertical="center"/>
    </xf>
    <xf numFmtId="0" fontId="7" fillId="0" borderId="0" xfId="0" applyFont="1" applyFill="1" applyBorder="1" applyAlignment="1">
      <alignment horizontal="left" vertical="center"/>
    </xf>
    <xf numFmtId="0" fontId="7" fillId="0" borderId="0" xfId="0" applyFont="1" applyBorder="1" applyAlignment="1">
      <alignment horizontal="left" vertical="center"/>
    </xf>
    <xf numFmtId="0" fontId="0" fillId="0" borderId="8" xfId="0" applyBorder="1" applyAlignment="1">
      <alignment vertical="center"/>
    </xf>
    <xf numFmtId="0" fontId="0" fillId="0" borderId="10" xfId="0" applyBorder="1" applyAlignment="1">
      <alignment horizontal="left" vertical="center"/>
    </xf>
    <xf numFmtId="0" fontId="0" fillId="0" borderId="13" xfId="0" applyBorder="1" applyAlignment="1">
      <alignment horizontal="left"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7" xfId="0" applyFont="1" applyFill="1" applyBorder="1" applyAlignment="1">
      <alignment horizontal="center" vertical="center"/>
    </xf>
    <xf numFmtId="166" fontId="0" fillId="0" borderId="1" xfId="0" applyNumberFormat="1" applyBorder="1" applyAlignment="1">
      <alignment horizontal="center" vertical="center"/>
    </xf>
    <xf numFmtId="166" fontId="0" fillId="4" borderId="1" xfId="0" applyNumberFormat="1" applyFill="1" applyBorder="1" applyAlignment="1">
      <alignment horizontal="center" vertical="center"/>
    </xf>
    <xf numFmtId="0" fontId="7" fillId="0" borderId="0" xfId="0" applyFont="1" applyBorder="1" applyAlignment="1">
      <alignment horizontal="right" vertical="center"/>
    </xf>
    <xf numFmtId="0" fontId="1" fillId="0" borderId="14" xfId="0" applyFont="1" applyBorder="1" applyAlignment="1">
      <alignment vertical="center"/>
    </xf>
    <xf numFmtId="0" fontId="7" fillId="0" borderId="14" xfId="0" applyFont="1" applyFill="1" applyBorder="1" applyAlignment="1">
      <alignment horizontal="left" vertical="center"/>
    </xf>
    <xf numFmtId="0" fontId="7" fillId="0" borderId="14" xfId="0" applyFont="1" applyBorder="1" applyAlignment="1">
      <alignment vertical="center"/>
    </xf>
    <xf numFmtId="0" fontId="0" fillId="0" borderId="15" xfId="0" applyBorder="1" applyAlignment="1">
      <alignment horizontal="right" vertical="center"/>
    </xf>
    <xf numFmtId="0" fontId="1" fillId="4" borderId="1" xfId="0" applyFont="1" applyFill="1" applyBorder="1" applyAlignment="1">
      <alignment vertical="center"/>
    </xf>
    <xf numFmtId="0" fontId="7" fillId="4" borderId="1" xfId="0" applyFont="1" applyFill="1" applyBorder="1" applyAlignment="1">
      <alignment vertical="center"/>
    </xf>
    <xf numFmtId="0" fontId="0" fillId="4" borderId="1" xfId="0" applyFill="1" applyBorder="1" applyAlignment="1">
      <alignment horizontal="right" vertical="center"/>
    </xf>
    <xf numFmtId="49" fontId="7" fillId="4" borderId="1" xfId="0" applyNumberFormat="1" applyFont="1" applyFill="1" applyBorder="1" applyAlignment="1">
      <alignment horizontal="left" vertical="center"/>
    </xf>
    <xf numFmtId="0" fontId="0" fillId="4" borderId="1" xfId="0" applyFill="1" applyBorder="1"/>
    <xf numFmtId="0" fontId="0" fillId="0" borderId="16" xfId="0" applyBorder="1" applyAlignment="1">
      <alignment horizontal="center" vertical="center"/>
    </xf>
    <xf numFmtId="0" fontId="3" fillId="0" borderId="17" xfId="0" applyFont="1" applyBorder="1" applyAlignment="1">
      <alignment vertical="top" wrapText="1"/>
    </xf>
    <xf numFmtId="0" fontId="3" fillId="0" borderId="17" xfId="0" applyFont="1" applyBorder="1" applyAlignment="1">
      <alignment horizontal="center" vertical="top"/>
    </xf>
    <xf numFmtId="0" fontId="3" fillId="0" borderId="17" xfId="0" applyFont="1" applyBorder="1" applyAlignment="1">
      <alignment horizontal="center" vertical="center"/>
    </xf>
    <xf numFmtId="0" fontId="3" fillId="0" borderId="17" xfId="0" applyFont="1" applyBorder="1"/>
    <xf numFmtId="164" fontId="3" fillId="0" borderId="17" xfId="0" applyNumberFormat="1" applyFont="1" applyBorder="1" applyAlignment="1">
      <alignment horizontal="right" vertical="center"/>
    </xf>
    <xf numFmtId="164" fontId="3" fillId="0" borderId="18" xfId="0" applyNumberFormat="1" applyFont="1" applyBorder="1" applyAlignment="1">
      <alignment horizontal="right" vertical="center"/>
    </xf>
    <xf numFmtId="0" fontId="0" fillId="0" borderId="8" xfId="0" applyBorder="1" applyAlignment="1">
      <alignment horizontal="center" vertical="center"/>
    </xf>
    <xf numFmtId="0" fontId="3" fillId="0" borderId="0" xfId="0" applyFont="1" applyBorder="1" applyAlignment="1">
      <alignment vertical="top" wrapText="1"/>
    </xf>
    <xf numFmtId="0" fontId="3" fillId="0" borderId="0" xfId="0" applyFont="1" applyBorder="1" applyAlignment="1">
      <alignment horizontal="center" vertical="top"/>
    </xf>
    <xf numFmtId="0" fontId="3" fillId="0" borderId="0" xfId="0" applyFont="1" applyBorder="1" applyAlignment="1">
      <alignment horizontal="center" vertical="center"/>
    </xf>
    <xf numFmtId="0" fontId="3" fillId="0" borderId="0" xfId="0" applyFont="1" applyBorder="1"/>
    <xf numFmtId="164" fontId="3" fillId="0" borderId="0" xfId="0" applyNumberFormat="1" applyFont="1" applyBorder="1" applyAlignment="1">
      <alignment horizontal="right"/>
    </xf>
    <xf numFmtId="164" fontId="3" fillId="0" borderId="9" xfId="0" applyNumberFormat="1" applyFont="1" applyBorder="1" applyAlignment="1">
      <alignment horizontal="right"/>
    </xf>
    <xf numFmtId="0" fontId="0" fillId="0" borderId="19" xfId="0" applyBorder="1" applyAlignment="1">
      <alignment horizontal="center" vertical="center"/>
    </xf>
    <xf numFmtId="0" fontId="3" fillId="0" borderId="14" xfId="0" applyFont="1" applyBorder="1" applyAlignment="1">
      <alignment vertical="top" wrapText="1"/>
    </xf>
    <xf numFmtId="0" fontId="3" fillId="0" borderId="14" xfId="0" applyFont="1" applyBorder="1" applyAlignment="1">
      <alignment horizontal="center" vertical="top"/>
    </xf>
    <xf numFmtId="0" fontId="3" fillId="0" borderId="14" xfId="0" applyFont="1" applyBorder="1" applyAlignment="1">
      <alignment horizontal="center" vertical="center"/>
    </xf>
    <xf numFmtId="0" fontId="3" fillId="0" borderId="14" xfId="0" applyFont="1" applyBorder="1"/>
    <xf numFmtId="164" fontId="3" fillId="0" borderId="14" xfId="0" applyNumberFormat="1" applyFont="1" applyBorder="1" applyAlignment="1">
      <alignment horizontal="right"/>
    </xf>
    <xf numFmtId="164" fontId="3" fillId="0" borderId="15" xfId="0" applyNumberFormat="1" applyFont="1" applyBorder="1" applyAlignment="1">
      <alignment horizontal="right"/>
    </xf>
    <xf numFmtId="0" fontId="1" fillId="0" borderId="1" xfId="0" applyFont="1" applyBorder="1" applyAlignment="1">
      <alignment horizontal="center" vertical="center" wrapText="1"/>
    </xf>
    <xf numFmtId="0" fontId="0" fillId="0" borderId="1" xfId="0" applyBorder="1"/>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30"/>
  <sheetViews>
    <sheetView tabSelected="1" topLeftCell="A13" zoomScale="80" zoomScaleNormal="80" workbookViewId="0">
      <selection activeCell="G18" sqref="G18"/>
    </sheetView>
  </sheetViews>
  <sheetFormatPr defaultRowHeight="15" x14ac:dyDescent="0.25"/>
  <cols>
    <col min="1" max="1" width="11.7109375" style="3" customWidth="1"/>
    <col min="2" max="2" width="73" style="1" customWidth="1"/>
    <col min="3" max="3" width="6.42578125" style="2" customWidth="1"/>
    <col min="4" max="4" width="15.140625" style="3" customWidth="1"/>
    <col min="5" max="5" width="17.140625" customWidth="1"/>
    <col min="6" max="6" width="25.85546875" customWidth="1"/>
    <col min="7" max="7" width="29" customWidth="1"/>
  </cols>
  <sheetData>
    <row r="1" spans="1:12" ht="33.75" customHeight="1" x14ac:dyDescent="0.25">
      <c r="A1" s="49" t="s">
        <v>31</v>
      </c>
      <c r="B1" s="50"/>
      <c r="C1" s="50"/>
      <c r="D1" s="50"/>
      <c r="E1" s="50"/>
      <c r="F1" s="50"/>
      <c r="G1" s="51"/>
      <c r="H1" s="14"/>
      <c r="I1" s="14"/>
      <c r="J1" s="14"/>
      <c r="K1" s="14"/>
      <c r="L1" s="14"/>
    </row>
    <row r="2" spans="1:12" ht="23.25" customHeight="1" x14ac:dyDescent="0.25">
      <c r="A2" s="25" t="s">
        <v>16</v>
      </c>
      <c r="B2" s="26" t="s">
        <v>17</v>
      </c>
      <c r="C2" s="26"/>
      <c r="D2" s="27"/>
      <c r="E2" s="28"/>
      <c r="F2" s="28"/>
      <c r="G2" s="29"/>
      <c r="H2" s="14"/>
      <c r="I2" s="14"/>
      <c r="J2" s="14"/>
      <c r="K2" s="14"/>
      <c r="L2" s="15"/>
    </row>
    <row r="3" spans="1:12" ht="23.25" customHeight="1" x14ac:dyDescent="0.25">
      <c r="A3" s="30" t="s">
        <v>18</v>
      </c>
      <c r="B3" s="26" t="s">
        <v>17</v>
      </c>
      <c r="C3" s="31"/>
      <c r="D3" s="27"/>
      <c r="E3" s="28"/>
      <c r="F3" s="28"/>
      <c r="G3" s="32"/>
      <c r="H3" s="14"/>
      <c r="I3" s="14"/>
      <c r="J3" s="14"/>
      <c r="K3" s="14"/>
      <c r="L3" s="14"/>
    </row>
    <row r="4" spans="1:12" ht="23.25" customHeight="1" x14ac:dyDescent="0.25">
      <c r="A4" s="33" t="s">
        <v>19</v>
      </c>
      <c r="B4" s="16" t="s">
        <v>32</v>
      </c>
      <c r="C4" s="16"/>
      <c r="D4" s="21"/>
      <c r="E4" s="17"/>
      <c r="F4" s="17"/>
      <c r="G4" s="34"/>
      <c r="H4" s="14"/>
      <c r="I4" s="14"/>
      <c r="J4" s="14"/>
      <c r="K4" s="14"/>
      <c r="L4" s="14"/>
    </row>
    <row r="5" spans="1:12" ht="24" customHeight="1" x14ac:dyDescent="0.25">
      <c r="A5" s="35" t="s">
        <v>20</v>
      </c>
      <c r="B5" s="36" t="s">
        <v>21</v>
      </c>
      <c r="C5" s="36"/>
      <c r="D5" s="37"/>
      <c r="E5" s="38" t="s">
        <v>22</v>
      </c>
      <c r="F5" s="36" t="s">
        <v>23</v>
      </c>
      <c r="G5" s="39"/>
      <c r="H5" s="14"/>
      <c r="I5" s="14"/>
      <c r="J5" s="14"/>
      <c r="K5" s="14"/>
      <c r="L5" s="14"/>
    </row>
    <row r="6" spans="1:12" ht="15.75" customHeight="1" x14ac:dyDescent="0.25">
      <c r="A6" s="40"/>
      <c r="B6" s="36" t="s">
        <v>24</v>
      </c>
      <c r="C6" s="36"/>
      <c r="D6" s="37"/>
      <c r="E6" s="38" t="s">
        <v>25</v>
      </c>
      <c r="F6" s="36" t="s">
        <v>26</v>
      </c>
      <c r="G6" s="39"/>
      <c r="H6" s="14"/>
      <c r="I6" s="14"/>
      <c r="J6" s="14"/>
      <c r="K6" s="14"/>
      <c r="L6" s="14"/>
    </row>
    <row r="7" spans="1:12" ht="15.75" customHeight="1" x14ac:dyDescent="0.25">
      <c r="A7" s="41"/>
      <c r="B7" s="18" t="s">
        <v>30</v>
      </c>
      <c r="C7" s="18"/>
      <c r="D7" s="19"/>
      <c r="E7" s="20"/>
      <c r="F7" s="19"/>
      <c r="G7" s="42"/>
      <c r="H7" s="14"/>
      <c r="I7" s="14"/>
      <c r="J7" s="14"/>
      <c r="K7" s="14"/>
      <c r="L7" s="14"/>
    </row>
    <row r="8" spans="1:12" ht="24" hidden="1" customHeight="1" x14ac:dyDescent="0.25">
      <c r="A8" s="35" t="s">
        <v>27</v>
      </c>
      <c r="B8" s="43"/>
      <c r="C8" s="44"/>
      <c r="D8" s="43"/>
      <c r="E8" s="38" t="s">
        <v>22</v>
      </c>
      <c r="F8" s="45"/>
      <c r="G8" s="39"/>
      <c r="H8" s="14"/>
      <c r="I8" s="14"/>
      <c r="J8" s="14"/>
      <c r="K8" s="14"/>
      <c r="L8" s="14"/>
    </row>
    <row r="9" spans="1:12" ht="15.75" hidden="1" customHeight="1" x14ac:dyDescent="0.25">
      <c r="A9" s="46"/>
      <c r="B9" s="43"/>
      <c r="C9" s="44"/>
      <c r="D9" s="43"/>
      <c r="E9" s="38" t="s">
        <v>25</v>
      </c>
      <c r="F9" s="45"/>
      <c r="G9" s="39"/>
      <c r="H9" s="14"/>
      <c r="I9" s="14"/>
      <c r="J9" s="14"/>
      <c r="K9" s="14"/>
      <c r="L9" s="14"/>
    </row>
    <row r="10" spans="1:12" ht="15.75" hidden="1" customHeight="1" x14ac:dyDescent="0.25">
      <c r="A10" s="47"/>
      <c r="B10" s="54"/>
      <c r="C10" s="44"/>
      <c r="D10" s="43"/>
      <c r="E10" s="43"/>
      <c r="F10" s="38"/>
      <c r="G10" s="39"/>
      <c r="H10" s="14"/>
      <c r="I10" s="14"/>
      <c r="J10" s="14"/>
      <c r="K10" s="14"/>
      <c r="L10" s="14"/>
    </row>
    <row r="11" spans="1:12" ht="24" customHeight="1" x14ac:dyDescent="0.25">
      <c r="A11" s="35" t="s">
        <v>28</v>
      </c>
      <c r="B11" s="59"/>
      <c r="C11" s="60"/>
      <c r="D11" s="60"/>
      <c r="E11" s="61" t="s">
        <v>22</v>
      </c>
      <c r="F11" s="62"/>
      <c r="G11" s="63"/>
      <c r="H11" s="14"/>
      <c r="I11" s="14"/>
      <c r="J11" s="14"/>
      <c r="K11" s="14"/>
      <c r="L11" s="14"/>
    </row>
    <row r="12" spans="1:12" ht="15.75" customHeight="1" x14ac:dyDescent="0.25">
      <c r="A12" s="40"/>
      <c r="B12" s="60"/>
      <c r="C12" s="60"/>
      <c r="D12" s="60"/>
      <c r="E12" s="61" t="s">
        <v>25</v>
      </c>
      <c r="F12" s="62"/>
      <c r="G12" s="63"/>
      <c r="H12" s="14"/>
      <c r="I12" s="14"/>
      <c r="J12" s="14"/>
      <c r="K12" s="14"/>
      <c r="L12" s="14"/>
    </row>
    <row r="13" spans="1:12" ht="15.75" customHeight="1" x14ac:dyDescent="0.25">
      <c r="A13" s="41"/>
      <c r="B13" s="62"/>
      <c r="C13" s="60"/>
      <c r="D13" s="60"/>
      <c r="E13" s="60"/>
      <c r="F13" s="60"/>
      <c r="G13" s="61"/>
      <c r="H13" s="14"/>
      <c r="I13" s="14"/>
      <c r="J13" s="14"/>
      <c r="K13" s="14"/>
      <c r="L13" s="14"/>
    </row>
    <row r="14" spans="1:12" ht="24" customHeight="1" thickBot="1" x14ac:dyDescent="0.3">
      <c r="A14" s="48" t="s">
        <v>29</v>
      </c>
      <c r="B14" s="55"/>
      <c r="C14" s="56"/>
      <c r="D14" s="57"/>
      <c r="E14" s="57"/>
      <c r="F14" s="57"/>
      <c r="G14" s="58"/>
      <c r="H14" s="14"/>
      <c r="I14" s="14"/>
      <c r="J14" s="14"/>
      <c r="K14" s="14"/>
      <c r="L14" s="14"/>
    </row>
    <row r="15" spans="1:12" s="4" customFormat="1" ht="30" x14ac:dyDescent="0.25">
      <c r="A15" s="22" t="s">
        <v>15</v>
      </c>
      <c r="B15" s="23" t="s">
        <v>11</v>
      </c>
      <c r="C15" s="24" t="s">
        <v>0</v>
      </c>
      <c r="D15" s="24" t="s">
        <v>7</v>
      </c>
      <c r="E15" s="24" t="s">
        <v>8</v>
      </c>
      <c r="F15" s="24" t="s">
        <v>10</v>
      </c>
      <c r="G15" s="24" t="s">
        <v>9</v>
      </c>
      <c r="H15" s="85" t="s">
        <v>33</v>
      </c>
    </row>
    <row r="16" spans="1:12" s="3" customFormat="1" x14ac:dyDescent="0.25">
      <c r="A16" s="6"/>
      <c r="B16" s="5" t="s">
        <v>1</v>
      </c>
      <c r="C16" s="7"/>
      <c r="D16" s="7"/>
      <c r="E16" s="7"/>
      <c r="F16" s="7"/>
      <c r="G16" s="7"/>
      <c r="H16" s="6"/>
    </row>
    <row r="17" spans="1:8" ht="236.25" customHeight="1" x14ac:dyDescent="0.25">
      <c r="A17" s="6">
        <v>1</v>
      </c>
      <c r="B17" s="8" t="s">
        <v>3</v>
      </c>
      <c r="C17" s="6">
        <v>24</v>
      </c>
      <c r="D17" s="53">
        <v>0</v>
      </c>
      <c r="E17" s="52">
        <f>D17*1.21</f>
        <v>0</v>
      </c>
      <c r="F17" s="52">
        <f>C17*D17</f>
        <v>0</v>
      </c>
      <c r="G17" s="52">
        <f>F17*1.21</f>
        <v>0</v>
      </c>
      <c r="H17" s="86" t="s">
        <v>34</v>
      </c>
    </row>
    <row r="18" spans="1:8" ht="244.5" customHeight="1" x14ac:dyDescent="0.25">
      <c r="A18" s="6">
        <v>2</v>
      </c>
      <c r="B18" s="8" t="s">
        <v>4</v>
      </c>
      <c r="C18" s="6">
        <v>56</v>
      </c>
      <c r="D18" s="53">
        <v>0</v>
      </c>
      <c r="E18" s="52">
        <f t="shared" ref="E18:E26" si="0">D18*1.21</f>
        <v>0</v>
      </c>
      <c r="F18" s="52">
        <f t="shared" ref="F18:F26" si="1">C18*D18</f>
        <v>0</v>
      </c>
      <c r="G18" s="52">
        <f t="shared" ref="G18:G26" si="2">F18*1.21</f>
        <v>0</v>
      </c>
      <c r="H18" s="86" t="s">
        <v>34</v>
      </c>
    </row>
    <row r="19" spans="1:8" ht="128.25" customHeight="1" x14ac:dyDescent="0.25">
      <c r="A19" s="6">
        <v>3</v>
      </c>
      <c r="B19" s="9" t="s">
        <v>5</v>
      </c>
      <c r="C19" s="6">
        <v>15.42</v>
      </c>
      <c r="D19" s="53">
        <v>0</v>
      </c>
      <c r="E19" s="52">
        <f t="shared" si="0"/>
        <v>0</v>
      </c>
      <c r="F19" s="52">
        <f t="shared" si="1"/>
        <v>0</v>
      </c>
      <c r="G19" s="52">
        <f t="shared" si="2"/>
        <v>0</v>
      </c>
      <c r="H19" s="86" t="s">
        <v>34</v>
      </c>
    </row>
    <row r="20" spans="1:8" ht="128.25" customHeight="1" x14ac:dyDescent="0.25">
      <c r="A20" s="6">
        <v>4</v>
      </c>
      <c r="B20" s="10" t="s">
        <v>6</v>
      </c>
      <c r="C20" s="6">
        <v>4.82</v>
      </c>
      <c r="D20" s="53">
        <v>0</v>
      </c>
      <c r="E20" s="52">
        <f t="shared" si="0"/>
        <v>0</v>
      </c>
      <c r="F20" s="52">
        <f t="shared" si="1"/>
        <v>0</v>
      </c>
      <c r="G20" s="52">
        <f t="shared" si="2"/>
        <v>0</v>
      </c>
      <c r="H20" s="86" t="s">
        <v>34</v>
      </c>
    </row>
    <row r="21" spans="1:8" x14ac:dyDescent="0.25">
      <c r="A21" s="6"/>
      <c r="B21" s="11"/>
      <c r="C21" s="12"/>
      <c r="D21" s="6"/>
      <c r="E21" s="6"/>
      <c r="F21" s="6"/>
      <c r="G21" s="6"/>
      <c r="H21" s="86"/>
    </row>
    <row r="22" spans="1:8" x14ac:dyDescent="0.25">
      <c r="A22" s="6"/>
      <c r="B22" s="13" t="s">
        <v>2</v>
      </c>
      <c r="C22" s="12"/>
      <c r="D22" s="6"/>
      <c r="E22" s="6"/>
      <c r="F22" s="6"/>
      <c r="G22" s="6"/>
      <c r="H22" s="86"/>
    </row>
    <row r="23" spans="1:8" ht="232.5" customHeight="1" x14ac:dyDescent="0.25">
      <c r="A23" s="6">
        <v>5</v>
      </c>
      <c r="B23" s="8" t="s">
        <v>3</v>
      </c>
      <c r="C23" s="6">
        <v>25</v>
      </c>
      <c r="D23" s="53">
        <v>0</v>
      </c>
      <c r="E23" s="52">
        <f t="shared" si="0"/>
        <v>0</v>
      </c>
      <c r="F23" s="52">
        <f t="shared" si="1"/>
        <v>0</v>
      </c>
      <c r="G23" s="52">
        <f t="shared" si="2"/>
        <v>0</v>
      </c>
      <c r="H23" s="86" t="s">
        <v>34</v>
      </c>
    </row>
    <row r="24" spans="1:8" ht="243.75" customHeight="1" x14ac:dyDescent="0.25">
      <c r="A24" s="6">
        <v>6</v>
      </c>
      <c r="B24" s="8" t="s">
        <v>4</v>
      </c>
      <c r="C24" s="6">
        <v>56</v>
      </c>
      <c r="D24" s="53">
        <v>0</v>
      </c>
      <c r="E24" s="52">
        <f t="shared" si="0"/>
        <v>0</v>
      </c>
      <c r="F24" s="52">
        <f t="shared" si="1"/>
        <v>0</v>
      </c>
      <c r="G24" s="52">
        <f t="shared" si="2"/>
        <v>0</v>
      </c>
      <c r="H24" s="86" t="s">
        <v>34</v>
      </c>
    </row>
    <row r="25" spans="1:8" ht="120" x14ac:dyDescent="0.25">
      <c r="A25" s="6">
        <v>7</v>
      </c>
      <c r="B25" s="9" t="s">
        <v>5</v>
      </c>
      <c r="C25" s="6">
        <v>15.42</v>
      </c>
      <c r="D25" s="53">
        <v>0</v>
      </c>
      <c r="E25" s="52">
        <f t="shared" si="0"/>
        <v>0</v>
      </c>
      <c r="F25" s="52">
        <f t="shared" si="1"/>
        <v>0</v>
      </c>
      <c r="G25" s="52">
        <f t="shared" si="2"/>
        <v>0</v>
      </c>
      <c r="H25" s="86" t="s">
        <v>34</v>
      </c>
    </row>
    <row r="26" spans="1:8" ht="127.5" customHeight="1" x14ac:dyDescent="0.25">
      <c r="A26" s="6">
        <v>8</v>
      </c>
      <c r="B26" s="10" t="s">
        <v>6</v>
      </c>
      <c r="C26" s="6">
        <v>4.82</v>
      </c>
      <c r="D26" s="53">
        <v>0</v>
      </c>
      <c r="E26" s="52">
        <f t="shared" si="0"/>
        <v>0</v>
      </c>
      <c r="F26" s="52">
        <f t="shared" si="1"/>
        <v>0</v>
      </c>
      <c r="G26" s="52">
        <f t="shared" si="2"/>
        <v>0</v>
      </c>
      <c r="H26" s="86" t="s">
        <v>34</v>
      </c>
    </row>
    <row r="27" spans="1:8" ht="15.75" thickBot="1" x14ac:dyDescent="0.3"/>
    <row r="28" spans="1:8" ht="15.75" x14ac:dyDescent="0.25">
      <c r="A28" s="64"/>
      <c r="B28" s="65" t="s">
        <v>12</v>
      </c>
      <c r="C28" s="66"/>
      <c r="D28" s="67"/>
      <c r="E28" s="68"/>
      <c r="F28" s="69">
        <f>SUM(F17:F26)</f>
        <v>0</v>
      </c>
      <c r="G28" s="70"/>
    </row>
    <row r="29" spans="1:8" ht="15.75" x14ac:dyDescent="0.25">
      <c r="A29" s="71"/>
      <c r="B29" s="72" t="s">
        <v>13</v>
      </c>
      <c r="C29" s="73"/>
      <c r="D29" s="74"/>
      <c r="E29" s="75"/>
      <c r="F29" s="76">
        <f>F28*0.21</f>
        <v>0</v>
      </c>
      <c r="G29" s="77"/>
    </row>
    <row r="30" spans="1:8" ht="16.5" thickBot="1" x14ac:dyDescent="0.3">
      <c r="A30" s="78"/>
      <c r="B30" s="79" t="s">
        <v>14</v>
      </c>
      <c r="C30" s="80"/>
      <c r="D30" s="81"/>
      <c r="E30" s="82"/>
      <c r="F30" s="83">
        <f>SUM(F28:G29)</f>
        <v>0</v>
      </c>
      <c r="G30" s="84"/>
    </row>
  </sheetData>
  <mergeCells count="4">
    <mergeCell ref="F28:G28"/>
    <mergeCell ref="F29:G29"/>
    <mergeCell ref="F30:G30"/>
    <mergeCell ref="A1:G1"/>
  </mergeCells>
  <pageMargins left="0.70866141732283472" right="0.70866141732283472" top="0.78740157480314965" bottom="0.78740157480314965" header="0.31496062992125984" footer="0.31496062992125984"/>
  <pageSetup paperSize="9" scale="69" fitToHeight="0" orientation="landscape" horizontalDpi="300" verticalDpi="30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List1</vt:lpstr>
      <vt:lpstr>List1!Oblast_tisku</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2006-10-17T13:37:20Z</dcterms:created>
  <dcterms:modified xsi:type="dcterms:W3CDTF">2017-04-05T08:54:22Z</dcterms:modified>
</cp:coreProperties>
</file>